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2" windowWidth="11460" windowHeight="6096" activeTab="0"/>
  </bookViews>
  <sheets>
    <sheet name="роспись" sheetId="1" r:id="rId1"/>
  </sheets>
  <definedNames>
    <definedName name="_xlnm.Print_Titles" localSheetId="0">'роспись'!$3:$4</definedName>
    <definedName name="_xlnm.Print_Area" localSheetId="0">'роспись'!$A$1:$D$55</definedName>
  </definedNames>
  <calcPr fullCalcOnLoad="1"/>
</workbook>
</file>

<file path=xl/sharedStrings.xml><?xml version="1.0" encoding="utf-8"?>
<sst xmlns="http://schemas.openxmlformats.org/spreadsheetml/2006/main" count="77" uniqueCount="56">
  <si>
    <t>Код</t>
  </si>
  <si>
    <t>Наименование</t>
  </si>
  <si>
    <t>(тыс. рублей)</t>
  </si>
  <si>
    <t>01 02 00 00 02 0000 810</t>
  </si>
  <si>
    <t xml:space="preserve">Средства от продажи акций и иных форм участия в капитале, находящихся в собственности субъектов Российской Федерации </t>
  </si>
  <si>
    <t>01 06 05 01 02 0000 640</t>
  </si>
  <si>
    <t>01 06 05 02 02 0000 640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</si>
  <si>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</si>
  <si>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</si>
  <si>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t>01 06 05 02 02 0000 540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</si>
  <si>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</si>
  <si>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 xml:space="preserve">Погашение бюджетами субъектов Российской Федерации кредитов от кредитных организаций в валюте Российской Федерации </t>
  </si>
  <si>
    <t xml:space="preserve"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</si>
  <si>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</si>
  <si>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01 01 00 00 02 0000 810</t>
  </si>
  <si>
    <t>01 05 00 00 00 0000 000</t>
  </si>
  <si>
    <t>Изменение остатков средств на счетах по учету средств бюджетов</t>
  </si>
  <si>
    <t>главного администратора источников финансирования дефицита областного бюджета</t>
  </si>
  <si>
    <t>источника финансирования дефицита областного бюджета</t>
  </si>
  <si>
    <t>099</t>
  </si>
  <si>
    <t>744</t>
  </si>
  <si>
    <t>742</t>
  </si>
  <si>
    <t>Министерство финансов Калужской области - всего</t>
  </si>
  <si>
    <t>Министерство сельского хозяйства Калужской области - всего</t>
  </si>
  <si>
    <t>Министерство экономического развития Калужской области - всего</t>
  </si>
  <si>
    <t>Итого источники финансирования дефицита областного бюджета</t>
  </si>
  <si>
    <t>2016 год</t>
  </si>
  <si>
    <t>01 06 05 02 02 0001 640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</si>
  <si>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покрытия временных кассовых разрывов бюджетов муниципальных образований)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</si>
  <si>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 на строительство, реконструкцию, капитальный ремонт, ремонт и содержание автомобильных дорог общего пользования (за исключением автомобильных дорог федерального значения))</t>
  </si>
  <si>
    <t>01 06 05 02 02 0002 640</t>
  </si>
  <si>
    <t>01 03 01 00 02 0001 810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</si>
  <si>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</si>
  <si>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</si>
  <si>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01 03 01 00 02 0000 710</t>
  </si>
  <si>
    <t>Получение 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</si>
  <si>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01 03 01 00 02 0004 710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</si>
  <si>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реализацию комплексных программ поддержки развития дошкольных образовательных учреждений)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</si>
  <si>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субъектов Российской Федерации)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</si>
  <si>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 (бюджетные кредиты, предоставленные для частичного покрытия дефицитов бюджетов муниципальных образований)</t>
  </si>
  <si>
    <t>01 06 05 02 02 0004 640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</si>
  <si>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 (бюджетные кредиты для частичного покрытия дефицитов бюджетов муниципальных образований)</t>
  </si>
  <si>
    <t>01 06 05 02 02 0004 540</t>
  </si>
  <si>
    <t>Увеличение прочих остатков денежных средств бюджетов субъектов Российской Федерации</t>
  </si>
  <si>
    <t>Уменьшение прочих остатков денежных средств бюджетов субъектов Российской Федерации</t>
  </si>
  <si>
    <t>01 05 02 01 02 0000 610</t>
  </si>
  <si>
    <t>01 05 02 01 02 0000 510</t>
  </si>
  <si>
    <t xml:space="preserve">01 06 01 00 02 0000 630 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</si>
  <si>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 (бюджетные кредиты для частичного покрытия дефицитов бюджетов субъектов Российской Федерации)</t>
  </si>
  <si>
    <t>01 03 01 00 02 0001 710</t>
  </si>
  <si>
    <t>Увеличение финансовых активов в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</si>
  <si>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01 06 10 02 02 0000 550</t>
  </si>
  <si>
    <t>01 03 01 00 02 0000 810</t>
  </si>
  <si>
    <t>01 03 01 00 02 0003 810</t>
  </si>
  <si>
    <t>01 03 01 00 02 0004 810</t>
  </si>
  <si>
    <t xml:space="preserve">1.2. Роспись источников финансирования дефицита областного бюджета на 2016 год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</si>
</sst>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_ ;\-#,##0.00\ "/>
    <numFmt numFmtId="166" formatCode="0.00_ ;\-0.00\ "/>
    <numFmt numFmtId="167" formatCode="#,##0_ ;\-#,##0\ 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"/>
    <numFmt numFmtId="172" formatCode="_-* #,##0.0_р_._-;\-* #,##0.0_р_._-;_-* &quot;-&quot;?_р_._-;_-@_-"/>
    <numFmt numFmtId="173" formatCode="0.000"/>
    <numFmt numFmtId="174" formatCode="#,##0.0_ ;\-#,##0.0\ "/>
    <numFmt numFmtId="175" formatCode="0.0_ ;\-0.0\ "/>
    <numFmt numFmtId="176" formatCode="#,##0.000"/>
  </numFmts>
  <fonts count="44">
    <font>
      <sz val="13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color indexed="24"/>
      <name val="Times New Roman Cyr"/>
      <family val="1"/>
    </font>
    <font>
      <sz val="8"/>
      <name val="Times New Roman Cyr"/>
      <family val="0"/>
    </font>
    <font>
      <b/>
      <sz val="15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1" fontId="3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2" fillId="0" borderId="16" xfId="0" applyFont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8" fillId="33" borderId="12" xfId="0" applyNumberFormat="1" applyFont="1" applyFill="1" applyBorder="1" applyAlignment="1">
      <alignment horizontal="center" vertical="center" wrapText="1"/>
    </xf>
    <xf numFmtId="164" fontId="8" fillId="0" borderId="11" xfId="0" applyNumberFormat="1" applyFont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1" fillId="33" borderId="19" xfId="0" applyFont="1" applyFill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49" fontId="9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164" fontId="8" fillId="0" borderId="2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21" xfId="0" applyFont="1" applyBorder="1" applyAlignment="1">
      <alignment vertical="center" wrapText="1"/>
    </xf>
    <xf numFmtId="0" fontId="6" fillId="0" borderId="21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33" borderId="21" xfId="0" applyFont="1" applyFill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/>
    </xf>
    <xf numFmtId="0" fontId="6" fillId="33" borderId="21" xfId="0" applyNumberFormat="1" applyFont="1" applyFill="1" applyBorder="1" applyAlignment="1">
      <alignment vertical="center" wrapText="1"/>
    </xf>
    <xf numFmtId="0" fontId="6" fillId="0" borderId="21" xfId="0" applyNumberFormat="1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64" fontId="6" fillId="0" borderId="23" xfId="0" applyNumberFormat="1" applyFont="1" applyBorder="1" applyAlignment="1">
      <alignment vertical="center"/>
    </xf>
    <xf numFmtId="0" fontId="9" fillId="0" borderId="22" xfId="0" applyFont="1" applyBorder="1" applyAlignment="1">
      <alignment vertical="center" wrapText="1"/>
    </xf>
    <xf numFmtId="164" fontId="9" fillId="0" borderId="23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6" fillId="0" borderId="21" xfId="0" applyNumberFormat="1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164" fontId="6" fillId="33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164" fontId="6" fillId="0" borderId="23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164" fontId="6" fillId="34" borderId="11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view="pageBreakPreview" zoomScale="110" zoomScaleNormal="80" zoomScaleSheetLayoutView="110" zoomScalePageLayoutView="0" workbookViewId="0" topLeftCell="A1">
      <selection activeCell="C4" sqref="C4"/>
    </sheetView>
  </sheetViews>
  <sheetFormatPr defaultColWidth="8.72265625" defaultRowHeight="16.5"/>
  <cols>
    <col min="1" max="1" width="53.18359375" style="0" customWidth="1"/>
    <col min="2" max="2" width="15.18359375" style="0" customWidth="1"/>
    <col min="3" max="3" width="18.6328125" style="0" customWidth="1"/>
    <col min="4" max="4" width="14.8125" style="0" customWidth="1"/>
  </cols>
  <sheetData>
    <row r="1" spans="1:4" ht="45.75" customHeight="1">
      <c r="A1" s="58" t="s">
        <v>55</v>
      </c>
      <c r="B1" s="58"/>
      <c r="C1" s="58"/>
      <c r="D1" s="58"/>
    </row>
    <row r="2" spans="1:4" ht="24" customHeight="1" thickBot="1">
      <c r="A2" s="1"/>
      <c r="B2" s="1"/>
      <c r="C2" s="1"/>
      <c r="D2" s="45" t="s">
        <v>2</v>
      </c>
    </row>
    <row r="3" spans="1:4" ht="22.5" customHeight="1" thickBot="1">
      <c r="A3" s="59" t="s">
        <v>1</v>
      </c>
      <c r="B3" s="61" t="s">
        <v>0</v>
      </c>
      <c r="C3" s="62"/>
      <c r="D3" s="59" t="s">
        <v>26</v>
      </c>
    </row>
    <row r="4" spans="1:4" ht="100.5" customHeight="1" thickBot="1">
      <c r="A4" s="60"/>
      <c r="B4" s="2" t="s">
        <v>17</v>
      </c>
      <c r="C4" s="20" t="s">
        <v>18</v>
      </c>
      <c r="D4" s="60"/>
    </row>
    <row r="5" spans="1:4" ht="17.25" thickBot="1">
      <c r="A5" s="14">
        <v>1</v>
      </c>
      <c r="B5" s="14">
        <v>2</v>
      </c>
      <c r="C5" s="15">
        <v>3</v>
      </c>
      <c r="D5" s="14">
        <v>4</v>
      </c>
    </row>
    <row r="6" spans="1:4" ht="16.5">
      <c r="A6" s="8"/>
      <c r="B6" s="9"/>
      <c r="C6" s="9"/>
      <c r="D6" s="10"/>
    </row>
    <row r="7" spans="1:4" s="16" customFormat="1" ht="25.5" customHeight="1">
      <c r="A7" s="30" t="s">
        <v>22</v>
      </c>
      <c r="B7" s="17" t="s">
        <v>19</v>
      </c>
      <c r="C7" s="23"/>
      <c r="D7" s="18">
        <f>D9+D11+D13+D19+D27+D33+D41+D45</f>
        <v>2838673.2</v>
      </c>
    </row>
    <row r="8" spans="1:4" ht="16.5">
      <c r="A8" s="31"/>
      <c r="B8" s="24"/>
      <c r="C8" s="24"/>
      <c r="D8" s="32"/>
    </row>
    <row r="9" spans="1:4" ht="57.75" customHeight="1">
      <c r="A9" s="33" t="s">
        <v>13</v>
      </c>
      <c r="B9" s="12" t="s">
        <v>19</v>
      </c>
      <c r="C9" s="5" t="s">
        <v>14</v>
      </c>
      <c r="D9" s="3">
        <v>-1250000</v>
      </c>
    </row>
    <row r="10" spans="1:4" ht="16.5">
      <c r="A10" s="34"/>
      <c r="B10" s="13"/>
      <c r="C10" s="6"/>
      <c r="D10" s="4"/>
    </row>
    <row r="11" spans="1:4" ht="55.5" customHeight="1">
      <c r="A11" s="34" t="s">
        <v>11</v>
      </c>
      <c r="B11" s="13" t="s">
        <v>19</v>
      </c>
      <c r="C11" s="7" t="s">
        <v>3</v>
      </c>
      <c r="D11" s="51">
        <v>-9500000</v>
      </c>
    </row>
    <row r="12" spans="1:4" ht="16.5">
      <c r="A12" s="34"/>
      <c r="B12" s="13"/>
      <c r="C12" s="7"/>
      <c r="D12" s="51"/>
    </row>
    <row r="13" spans="1:4" ht="51.75" customHeight="1">
      <c r="A13" s="34" t="s">
        <v>33</v>
      </c>
      <c r="B13" s="13" t="s">
        <v>19</v>
      </c>
      <c r="C13" s="7" t="s">
        <v>34</v>
      </c>
      <c r="D13" s="4">
        <f>D17+D15</f>
        <v>16723094</v>
      </c>
    </row>
    <row r="14" spans="1:4" ht="16.5">
      <c r="A14" s="34"/>
      <c r="B14" s="13"/>
      <c r="C14" s="7"/>
      <c r="D14" s="51"/>
    </row>
    <row r="15" spans="1:4" ht="78">
      <c r="A15" s="34" t="s">
        <v>48</v>
      </c>
      <c r="B15" s="13" t="s">
        <v>19</v>
      </c>
      <c r="C15" s="7" t="s">
        <v>49</v>
      </c>
      <c r="D15" s="51">
        <v>13723094</v>
      </c>
    </row>
    <row r="16" spans="1:4" ht="16.5">
      <c r="A16" s="34"/>
      <c r="B16" s="13"/>
      <c r="C16" s="7"/>
      <c r="D16" s="51"/>
    </row>
    <row r="17" spans="1:4" ht="87" customHeight="1">
      <c r="A17" s="34" t="s">
        <v>35</v>
      </c>
      <c r="B17" s="13" t="s">
        <v>19</v>
      </c>
      <c r="C17" s="7" t="s">
        <v>36</v>
      </c>
      <c r="D17" s="51">
        <v>3000000</v>
      </c>
    </row>
    <row r="18" spans="1:4" ht="16.5">
      <c r="A18" s="34"/>
      <c r="B18" s="13"/>
      <c r="C18" s="7"/>
      <c r="D18" s="51"/>
    </row>
    <row r="19" spans="1:4" ht="54" customHeight="1">
      <c r="A19" s="33" t="s">
        <v>12</v>
      </c>
      <c r="B19" s="12" t="s">
        <v>19</v>
      </c>
      <c r="C19" s="5" t="s">
        <v>52</v>
      </c>
      <c r="D19" s="3">
        <f>D21+D23+D25</f>
        <v>-3425245.6</v>
      </c>
    </row>
    <row r="20" spans="1:4" ht="16.5">
      <c r="A20" s="34"/>
      <c r="B20" s="13"/>
      <c r="C20" s="6"/>
      <c r="D20" s="4"/>
    </row>
    <row r="21" spans="1:4" ht="81.75" customHeight="1">
      <c r="A21" s="33" t="s">
        <v>32</v>
      </c>
      <c r="B21" s="12" t="s">
        <v>19</v>
      </c>
      <c r="C21" s="6" t="s">
        <v>31</v>
      </c>
      <c r="D21" s="19">
        <v>-400000</v>
      </c>
    </row>
    <row r="22" spans="1:4" ht="16.5">
      <c r="A22" s="33"/>
      <c r="B22" s="13"/>
      <c r="C22" s="6"/>
      <c r="D22" s="19"/>
    </row>
    <row r="23" spans="1:4" ht="82.5" customHeight="1">
      <c r="A23" s="33" t="s">
        <v>37</v>
      </c>
      <c r="B23" s="12" t="s">
        <v>19</v>
      </c>
      <c r="C23" s="5" t="s">
        <v>53</v>
      </c>
      <c r="D23" s="52">
        <v>-25245.6</v>
      </c>
    </row>
    <row r="24" spans="1:4" ht="16.5">
      <c r="A24" s="36"/>
      <c r="B24" s="12"/>
      <c r="C24" s="6"/>
      <c r="D24" s="19"/>
    </row>
    <row r="25" spans="1:4" ht="84" customHeight="1">
      <c r="A25" s="33" t="s">
        <v>38</v>
      </c>
      <c r="B25" s="12" t="s">
        <v>19</v>
      </c>
      <c r="C25" s="5" t="s">
        <v>54</v>
      </c>
      <c r="D25" s="52">
        <v>-3000000</v>
      </c>
    </row>
    <row r="26" spans="1:4" ht="15.75" customHeight="1">
      <c r="A26" s="34"/>
      <c r="B26" s="13"/>
      <c r="C26" s="6"/>
      <c r="D26" s="4"/>
    </row>
    <row r="27" spans="1:4" ht="35.25" customHeight="1">
      <c r="A27" s="34" t="s">
        <v>16</v>
      </c>
      <c r="B27" s="13" t="s">
        <v>19</v>
      </c>
      <c r="C27" s="6" t="s">
        <v>15</v>
      </c>
      <c r="D27" s="4">
        <f>D29+D31</f>
        <v>34458.5</v>
      </c>
    </row>
    <row r="28" spans="1:4" ht="16.5">
      <c r="A28" s="34"/>
      <c r="B28" s="13"/>
      <c r="C28" s="6"/>
      <c r="D28" s="4"/>
    </row>
    <row r="29" spans="1:4" ht="35.25" customHeight="1">
      <c r="A29" s="34" t="s">
        <v>43</v>
      </c>
      <c r="B29" s="13" t="s">
        <v>19</v>
      </c>
      <c r="C29" s="6" t="s">
        <v>46</v>
      </c>
      <c r="D29" s="57">
        <v>-65458221.2</v>
      </c>
    </row>
    <row r="30" spans="1:4" ht="16.5">
      <c r="A30" s="34"/>
      <c r="B30" s="13"/>
      <c r="C30" s="6"/>
      <c r="D30" s="57"/>
    </row>
    <row r="31" spans="1:4" ht="39" customHeight="1">
      <c r="A31" s="34" t="s">
        <v>44</v>
      </c>
      <c r="B31" s="13" t="s">
        <v>19</v>
      </c>
      <c r="C31" s="6" t="s">
        <v>45</v>
      </c>
      <c r="D31" s="57">
        <v>65492679.7</v>
      </c>
    </row>
    <row r="32" spans="1:4" ht="16.5">
      <c r="A32" s="34"/>
      <c r="B32" s="13"/>
      <c r="C32" s="6"/>
      <c r="D32" s="4"/>
    </row>
    <row r="33" spans="1:4" ht="60" customHeight="1">
      <c r="A33" s="46" t="s">
        <v>8</v>
      </c>
      <c r="B33" s="47" t="s">
        <v>19</v>
      </c>
      <c r="C33" s="48" t="s">
        <v>6</v>
      </c>
      <c r="D33" s="35">
        <f>D35+D37+D39</f>
        <v>615419.6</v>
      </c>
    </row>
    <row r="34" spans="1:4" ht="16.5">
      <c r="A34" s="46"/>
      <c r="B34" s="47"/>
      <c r="C34" s="48"/>
      <c r="D34" s="53"/>
    </row>
    <row r="35" spans="1:4" ht="101.25" customHeight="1">
      <c r="A35" s="46" t="s">
        <v>28</v>
      </c>
      <c r="B35" s="49" t="s">
        <v>19</v>
      </c>
      <c r="C35" s="48" t="s">
        <v>27</v>
      </c>
      <c r="D35" s="54">
        <v>29446.6</v>
      </c>
    </row>
    <row r="36" spans="1:4" ht="16.5">
      <c r="A36" s="50"/>
      <c r="B36" s="49"/>
      <c r="C36" s="48"/>
      <c r="D36" s="54"/>
    </row>
    <row r="37" spans="1:4" ht="128.25" customHeight="1">
      <c r="A37" s="46" t="s">
        <v>29</v>
      </c>
      <c r="B37" s="49" t="s">
        <v>19</v>
      </c>
      <c r="C37" s="48" t="s">
        <v>30</v>
      </c>
      <c r="D37" s="54">
        <v>500</v>
      </c>
    </row>
    <row r="38" spans="1:4" ht="16.5">
      <c r="A38" s="34"/>
      <c r="B38" s="13"/>
      <c r="C38" s="6"/>
      <c r="D38" s="4"/>
    </row>
    <row r="39" spans="1:4" ht="97.5" customHeight="1">
      <c r="A39" s="37" t="s">
        <v>39</v>
      </c>
      <c r="B39" s="13" t="s">
        <v>19</v>
      </c>
      <c r="C39" s="6" t="s">
        <v>40</v>
      </c>
      <c r="D39" s="4">
        <v>585473</v>
      </c>
    </row>
    <row r="40" spans="1:4" ht="16.5">
      <c r="A40" s="34"/>
      <c r="B40" s="13"/>
      <c r="C40" s="6"/>
      <c r="D40" s="4"/>
    </row>
    <row r="41" spans="1:4" ht="64.5" customHeight="1">
      <c r="A41" s="34" t="s">
        <v>10</v>
      </c>
      <c r="B41" s="13" t="s">
        <v>19</v>
      </c>
      <c r="C41" s="6" t="s">
        <v>9</v>
      </c>
      <c r="D41" s="4">
        <f>D43</f>
        <v>-150000</v>
      </c>
    </row>
    <row r="42" spans="1:4" ht="16.5">
      <c r="A42" s="34"/>
      <c r="B42" s="13"/>
      <c r="C42" s="6"/>
      <c r="D42" s="51"/>
    </row>
    <row r="43" spans="1:4" ht="87" customHeight="1">
      <c r="A43" s="34" t="s">
        <v>41</v>
      </c>
      <c r="B43" s="13" t="s">
        <v>19</v>
      </c>
      <c r="C43" s="6" t="s">
        <v>42</v>
      </c>
      <c r="D43" s="4">
        <v>-150000</v>
      </c>
    </row>
    <row r="44" spans="1:4" ht="16.5">
      <c r="A44" s="38"/>
      <c r="B44" s="21"/>
      <c r="C44" s="22"/>
      <c r="D44" s="39"/>
    </row>
    <row r="45" spans="1:4" ht="108.75">
      <c r="A45" s="38" t="s">
        <v>50</v>
      </c>
      <c r="B45" s="21" t="s">
        <v>19</v>
      </c>
      <c r="C45" s="22" t="s">
        <v>51</v>
      </c>
      <c r="D45" s="39">
        <v>-209053.3</v>
      </c>
    </row>
    <row r="46" spans="1:4" ht="16.5">
      <c r="A46" s="38"/>
      <c r="B46" s="21"/>
      <c r="C46" s="22"/>
      <c r="D46" s="39"/>
    </row>
    <row r="47" spans="1:4" s="16" customFormat="1" ht="31.5" customHeight="1">
      <c r="A47" s="40" t="s">
        <v>23</v>
      </c>
      <c r="B47" s="25" t="s">
        <v>21</v>
      </c>
      <c r="C47" s="26"/>
      <c r="D47" s="41">
        <f>D49</f>
        <v>2313.6</v>
      </c>
    </row>
    <row r="48" spans="1:4" ht="16.5">
      <c r="A48" s="40"/>
      <c r="B48" s="21"/>
      <c r="C48" s="22"/>
      <c r="D48" s="39"/>
    </row>
    <row r="49" spans="1:4" ht="46.5">
      <c r="A49" s="37" t="s">
        <v>7</v>
      </c>
      <c r="B49" s="13" t="s">
        <v>21</v>
      </c>
      <c r="C49" s="6" t="s">
        <v>5</v>
      </c>
      <c r="D49" s="51">
        <v>2313.6</v>
      </c>
    </row>
    <row r="50" spans="1:4" ht="16.5">
      <c r="A50" s="42"/>
      <c r="B50" s="21"/>
      <c r="C50" s="22"/>
      <c r="D50" s="55"/>
    </row>
    <row r="51" spans="1:4" ht="30.75">
      <c r="A51" s="40" t="s">
        <v>24</v>
      </c>
      <c r="B51" s="25" t="s">
        <v>20</v>
      </c>
      <c r="C51" s="26"/>
      <c r="D51" s="41">
        <f>D53</f>
        <v>6447</v>
      </c>
    </row>
    <row r="52" spans="1:4" ht="16.5">
      <c r="A52" s="42"/>
      <c r="B52" s="21"/>
      <c r="C52" s="22"/>
      <c r="D52" s="55"/>
    </row>
    <row r="53" spans="1:4" ht="39" customHeight="1">
      <c r="A53" s="34" t="s">
        <v>4</v>
      </c>
      <c r="B53" s="21" t="s">
        <v>20</v>
      </c>
      <c r="C53" s="22" t="s">
        <v>47</v>
      </c>
      <c r="D53" s="43">
        <v>6447</v>
      </c>
    </row>
    <row r="54" spans="1:4" ht="17.25" thickBot="1">
      <c r="A54" s="44"/>
      <c r="B54" s="11"/>
      <c r="C54" s="11"/>
      <c r="D54" s="56"/>
    </row>
    <row r="55" spans="1:4" s="29" customFormat="1" ht="43.5" customHeight="1" thickBot="1">
      <c r="A55" s="27" t="s">
        <v>25</v>
      </c>
      <c r="B55" s="27"/>
      <c r="C55" s="27"/>
      <c r="D55" s="28">
        <f>D9+D11+D13+D19+D27+D33+D41+D45+D49+D51</f>
        <v>2847433.8000000003</v>
      </c>
    </row>
  </sheetData>
  <sheetProtection/>
  <mergeCells count="4">
    <mergeCell ref="A1:D1"/>
    <mergeCell ref="A3:A4"/>
    <mergeCell ref="B3:C3"/>
    <mergeCell ref="D3:D4"/>
  </mergeCells>
  <printOptions horizontalCentered="1"/>
  <pageMargins left="0.3937007874015748" right="0.3937007874015748" top="0.5905511811023623" bottom="0.5905511811023623" header="0.31496062992125984" footer="0.31496062992125984"/>
  <pageSetup firstPageNumber="125" useFirstPageNumber="1" fitToHeight="0" fitToWidth="1" horizontalDpi="600" verticalDpi="600" orientation="portrait" paperSize="9" scale="81" r:id="rId1"/>
  <headerFooter alignWithMargins="0">
    <oddHeader>&amp;R&amp;P</oddHeader>
  </headerFooter>
  <rowBreaks count="1" manualBreakCount="1">
    <brk id="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бюджетов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Геннадьевна</dc:creator>
  <cp:keywords/>
  <dc:description/>
  <cp:lastModifiedBy>Danilova MG.</cp:lastModifiedBy>
  <cp:lastPrinted>2016-12-15T14:40:45Z</cp:lastPrinted>
  <dcterms:created xsi:type="dcterms:W3CDTF">2001-12-06T13:20:51Z</dcterms:created>
  <dcterms:modified xsi:type="dcterms:W3CDTF">2016-12-15T14:41:22Z</dcterms:modified>
  <cp:category/>
  <cp:version/>
  <cp:contentType/>
  <cp:contentStatus/>
</cp:coreProperties>
</file>